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60" windowWidth="8475" windowHeight="5895" activeTab="4"/>
  </bookViews>
  <sheets>
    <sheet name="2008" sheetId="1" r:id="rId1"/>
    <sheet name="2009" sheetId="2" r:id="rId2"/>
    <sheet name="2010" sheetId="3" r:id="rId3"/>
    <sheet name="2011" sheetId="4" r:id="rId4"/>
    <sheet name="Ποσοστό μεταβολής του συνόλου" sheetId="5" r:id="rId5"/>
  </sheets>
  <definedNames/>
  <calcPr fullCalcOnLoad="1"/>
</workbook>
</file>

<file path=xl/sharedStrings.xml><?xml version="1.0" encoding="utf-8"?>
<sst xmlns="http://schemas.openxmlformats.org/spreadsheetml/2006/main" count="184" uniqueCount="38">
  <si>
    <t>Σύνολο</t>
  </si>
  <si>
    <t>Τουρκοκύπριοι</t>
  </si>
  <si>
    <t>Αλλοδαποί</t>
  </si>
  <si>
    <t>Κοινοτικοί</t>
  </si>
  <si>
    <t>ΚΛΑΔΟΣ ΣΤΑΤΙΣΤΙΚΗΣ</t>
  </si>
  <si>
    <t>ΥΠΗΡΕΣΙΕΣ ΚOΙΝΩΝΙΚΩΝ ΑΣΦΑΛΙΣΕΩΝ</t>
  </si>
  <si>
    <t>Ελληνοκύπριοι και άλλοι</t>
  </si>
  <si>
    <t>1.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</si>
  <si>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Κοινότητα</t>
  </si>
  <si>
    <t>Πίνακας 1</t>
  </si>
  <si>
    <t>Πίνακας 2</t>
  </si>
  <si>
    <r>
      <rPr>
        <sz val="10"/>
        <rFont val="Arial"/>
        <family val="2"/>
      </rPr>
      <t>2.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Εισφορέας σημαίνει το άτομο το οποίο απασχολήθηκε από 1 μέχρι 52 εβδομάδες κατά τη διάρκεια του χρόνου και κατέβαλε εισφορές στο Τ.Κ.Α.</t>
    </r>
  </si>
  <si>
    <t>Επαρχία</t>
  </si>
  <si>
    <t>Λευκωσία</t>
  </si>
  <si>
    <t>Λεμεσός</t>
  </si>
  <si>
    <t>Λάρνακα</t>
  </si>
  <si>
    <t>Αμμόχωστος</t>
  </si>
  <si>
    <t>Πάφος</t>
  </si>
  <si>
    <t>Εισφορείς Τουριστικής Βιομηχ. Ξενοδοχεία, Εστιατόρια, κατασκευές, κατά κοινότητα, επαρχία 2008-2011</t>
  </si>
  <si>
    <t>Ποσοστό επι του συνόλου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</si>
  <si>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2008</t>
  </si>
  <si>
    <t xml:space="preserve">  Αριθμός ενεργών εισφορέων (μισθωτών), κατά κοινότητα και επαρχία στον Κατασκευαστικό Τομέα, για τo χρόνo 2008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</si>
  <si>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2009</t>
  </si>
  <si>
    <t xml:space="preserve">  Αριθμός ενεργών εισφορέων (μισθωτών), κατά κοινότητα και επαρχία στον Κατασκευαστικό Τομέα, για τo χρόνo 2009</t>
  </si>
  <si>
    <t xml:space="preserve"> πίνακας S007/2009</t>
  </si>
  <si>
    <t xml:space="preserve">  Αριθμός ενεργών εισφορέων (μισθωτών), κατά κοινότητα και επαρχία στον Κατασκευαστικό Τομέα, για τo χρόνo 2010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</si>
  <si>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2010</t>
  </si>
  <si>
    <t>Εισφορείς Τουριστικής Βιομηχ., κατασκευές, κατά κοινότητα, επαρχία 2008-2011</t>
  </si>
  <si>
    <t xml:space="preserve">  Αριθμός ενεργών εισφορέων (μισθωτών), κατά κοινότητα και επαρχία στην Τουριστική Βιομηχανία (ξενοδοχεία/εστιατόρια), για τα χρόνo 2011</t>
  </si>
  <si>
    <t xml:space="preserve">  Αριθμός ενεργών εισφορέων (μισθωτών), κατά κοινότητα και επαρχία στον Κατασκευαστικό Τομέα, για τo χρόνo 2011</t>
  </si>
  <si>
    <t xml:space="preserve"> πίνακας S007/2011</t>
  </si>
  <si>
    <t>2009/2008</t>
  </si>
  <si>
    <t>2010/2009</t>
  </si>
  <si>
    <t>2011/2010</t>
  </si>
  <si>
    <t>2011/2008</t>
  </si>
  <si>
    <t>Ποσοστό μεταβολής του συνόλου</t>
  </si>
  <si>
    <t>Ποσοστό μεταβολής του συνόλου των μισθωτών στην Τουριστική Βιομηχανία για τα χρόνια 2008 - 2011</t>
  </si>
  <si>
    <t>Ποσοστό μεταβολής του συνόλου των μισθωτών στον Κατασκευαστικό Τομέα για τα χρόνια 2008 - 2011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</si>
</sst>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8]d\-mmm\-yy;@"/>
    <numFmt numFmtId="174" formatCode="#,##0.0"/>
    <numFmt numFmtId="175" formatCode="0.0%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0" fillId="0" borderId="11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175" fontId="2" fillId="0" borderId="17" xfId="0" applyNumberFormat="1" applyFont="1" applyBorder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/>
    </xf>
    <xf numFmtId="175" fontId="2" fillId="0" borderId="19" xfId="0" applyNumberFormat="1" applyFont="1" applyBorder="1" applyAlignment="1">
      <alignment horizontal="right"/>
    </xf>
    <xf numFmtId="175" fontId="0" fillId="0" borderId="20" xfId="0" applyNumberFormat="1" applyBorder="1" applyAlignment="1">
      <alignment/>
    </xf>
    <xf numFmtId="175" fontId="0" fillId="0" borderId="21" xfId="0" applyNumberFormat="1" applyBorder="1" applyAlignment="1">
      <alignment/>
    </xf>
    <xf numFmtId="175" fontId="0" fillId="0" borderId="22" xfId="0" applyNumberFormat="1" applyBorder="1" applyAlignment="1">
      <alignment/>
    </xf>
    <xf numFmtId="0" fontId="8" fillId="0" borderId="0" xfId="0" applyFont="1" applyAlignment="1">
      <alignment horizontal="center" vertical="top" wrapText="1"/>
    </xf>
    <xf numFmtId="0" fontId="2" fillId="0" borderId="23" xfId="0" applyFont="1" applyBorder="1" applyAlignment="1">
      <alignment horizontal="left" vertical="center" wrapText="1"/>
    </xf>
    <xf numFmtId="175" fontId="0" fillId="0" borderId="24" xfId="0" applyNumberFormat="1" applyBorder="1" applyAlignment="1">
      <alignment/>
    </xf>
    <xf numFmtId="175" fontId="2" fillId="0" borderId="17" xfId="0" applyNumberFormat="1" applyFont="1" applyBorder="1" applyAlignment="1">
      <alignment horizontal="center"/>
    </xf>
    <xf numFmtId="175" fontId="0" fillId="0" borderId="21" xfId="0" applyNumberFormat="1" applyBorder="1" applyAlignment="1">
      <alignment horizontal="right"/>
    </xf>
    <xf numFmtId="175" fontId="0" fillId="0" borderId="22" xfId="0" applyNumberFormat="1" applyBorder="1" applyAlignment="1">
      <alignment horizontal="right"/>
    </xf>
    <xf numFmtId="175" fontId="0" fillId="0" borderId="12" xfId="0" applyNumberFormat="1" applyFont="1" applyBorder="1" applyAlignment="1">
      <alignment horizontal="right"/>
    </xf>
    <xf numFmtId="175" fontId="0" fillId="0" borderId="12" xfId="0" applyNumberFormat="1" applyFont="1" applyBorder="1" applyAlignment="1">
      <alignment horizontal="right"/>
    </xf>
    <xf numFmtId="175" fontId="0" fillId="0" borderId="12" xfId="0" applyNumberFormat="1" applyBorder="1" applyAlignment="1">
      <alignment horizontal="right"/>
    </xf>
    <xf numFmtId="175" fontId="2" fillId="0" borderId="16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175" fontId="0" fillId="0" borderId="20" xfId="0" applyNumberFormat="1" applyBorder="1" applyAlignment="1">
      <alignment horizontal="right"/>
    </xf>
    <xf numFmtId="0" fontId="0" fillId="0" borderId="25" xfId="0" applyFont="1" applyBorder="1" applyAlignment="1">
      <alignment/>
    </xf>
    <xf numFmtId="175" fontId="0" fillId="0" borderId="26" xfId="0" applyNumberFormat="1" applyFont="1" applyBorder="1" applyAlignment="1">
      <alignment horizontal="right"/>
    </xf>
    <xf numFmtId="175" fontId="0" fillId="0" borderId="20" xfId="0" applyNumberFormat="1" applyFont="1" applyBorder="1" applyAlignment="1">
      <alignment horizontal="right"/>
    </xf>
    <xf numFmtId="175" fontId="0" fillId="0" borderId="27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5" fontId="0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0" fillId="0" borderId="0" xfId="0" applyNumberFormat="1" applyBorder="1" applyAlignment="1">
      <alignment horizontal="right"/>
    </xf>
    <xf numFmtId="175" fontId="0" fillId="0" borderId="14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 horizontal="right"/>
    </xf>
    <xf numFmtId="175" fontId="0" fillId="0" borderId="14" xfId="0" applyNumberFormat="1" applyBorder="1" applyAlignment="1">
      <alignment horizontal="right"/>
    </xf>
    <xf numFmtId="175" fontId="2" fillId="0" borderId="28" xfId="0" applyNumberFormat="1" applyFont="1" applyBorder="1" applyAlignment="1">
      <alignment horizontal="right"/>
    </xf>
    <xf numFmtId="175" fontId="0" fillId="0" borderId="24" xfId="0" applyNumberFormat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9">
      <selection activeCell="A43" sqref="A43"/>
    </sheetView>
  </sheetViews>
  <sheetFormatPr defaultColWidth="9.140625" defaultRowHeight="12.75"/>
  <cols>
    <col min="1" max="1" width="14.8515625" style="0" customWidth="1"/>
    <col min="2" max="2" width="10.421875" style="0" customWidth="1"/>
    <col min="3" max="3" width="12.140625" style="0" customWidth="1"/>
    <col min="4" max="4" width="11.00390625" style="0" customWidth="1"/>
    <col min="5" max="5" width="12.57421875" style="0" customWidth="1"/>
    <col min="6" max="6" width="12.421875" style="0" customWidth="1"/>
    <col min="7" max="7" width="12.00390625" style="0" customWidth="1"/>
    <col min="8" max="8" width="10.28125" style="0" customWidth="1"/>
  </cols>
  <sheetData>
    <row r="1" spans="1:2" ht="19.5" customHeight="1">
      <c r="A1" s="12" t="s">
        <v>9</v>
      </c>
      <c r="B1" s="1"/>
    </row>
    <row r="2" spans="1:8" ht="34.5" customHeight="1">
      <c r="A2" s="67" t="s">
        <v>20</v>
      </c>
      <c r="B2" s="67"/>
      <c r="C2" s="67"/>
      <c r="D2" s="67"/>
      <c r="E2" s="67"/>
      <c r="F2" s="67"/>
      <c r="G2" s="67"/>
      <c r="H2" s="67"/>
    </row>
    <row r="3" spans="1:7" ht="12.75" customHeight="1" thickBot="1">
      <c r="A3" s="5"/>
      <c r="B3" s="5"/>
      <c r="C3" s="5"/>
      <c r="D3" s="5"/>
      <c r="E3" s="5"/>
      <c r="F3" s="5"/>
      <c r="G3" s="17"/>
    </row>
    <row r="4" spans="1:8" ht="25.5" customHeight="1">
      <c r="A4" s="36" t="s">
        <v>8</v>
      </c>
      <c r="B4" s="64" t="s">
        <v>12</v>
      </c>
      <c r="C4" s="65"/>
      <c r="D4" s="65"/>
      <c r="E4" s="65"/>
      <c r="F4" s="65"/>
      <c r="G4" s="66"/>
      <c r="H4" s="68" t="s">
        <v>19</v>
      </c>
    </row>
    <row r="5" spans="1:8" ht="25.5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69"/>
    </row>
    <row r="6" spans="1:8" ht="25.5" customHeight="1">
      <c r="A6" s="16" t="s">
        <v>6</v>
      </c>
      <c r="B6" s="21">
        <v>4375</v>
      </c>
      <c r="C6" s="22">
        <v>4605</v>
      </c>
      <c r="D6" s="22">
        <v>2423</v>
      </c>
      <c r="E6" s="22">
        <v>5542</v>
      </c>
      <c r="F6" s="22">
        <v>3476</v>
      </c>
      <c r="G6" s="22">
        <f>B6+C6+D6+E6+F6</f>
        <v>20421</v>
      </c>
      <c r="H6" s="32">
        <f>(G6/G10)</f>
        <v>0.42849948590972997</v>
      </c>
    </row>
    <row r="7" spans="1:8" ht="25.5" customHeight="1">
      <c r="A7" s="3" t="s">
        <v>1</v>
      </c>
      <c r="B7" s="21">
        <v>21</v>
      </c>
      <c r="C7" s="22">
        <v>3</v>
      </c>
      <c r="D7" s="22">
        <v>16</v>
      </c>
      <c r="E7" s="22">
        <v>53</v>
      </c>
      <c r="F7" s="22">
        <v>1</v>
      </c>
      <c r="G7" s="22">
        <f>B7+C7+D7+E7+F7</f>
        <v>94</v>
      </c>
      <c r="H7" s="32">
        <f>(G7/G10)</f>
        <v>0.0019724279749040014</v>
      </c>
    </row>
    <row r="8" spans="1:8" ht="25.5" customHeight="1">
      <c r="A8" s="3" t="s">
        <v>2</v>
      </c>
      <c r="B8" s="21">
        <v>2622</v>
      </c>
      <c r="C8" s="22">
        <v>2595</v>
      </c>
      <c r="D8" s="22">
        <v>1428</v>
      </c>
      <c r="E8" s="22">
        <v>1014</v>
      </c>
      <c r="F8" s="22">
        <v>2148</v>
      </c>
      <c r="G8" s="22">
        <f>B8+C8+D8+E8+F8</f>
        <v>9807</v>
      </c>
      <c r="H8" s="32">
        <f>(G8/G10)</f>
        <v>0.2057829909562079</v>
      </c>
    </row>
    <row r="9" spans="1:8" ht="25.5" customHeight="1" thickBot="1">
      <c r="A9" s="23" t="s">
        <v>3</v>
      </c>
      <c r="B9" s="24">
        <v>3297</v>
      </c>
      <c r="C9" s="25">
        <v>2558</v>
      </c>
      <c r="D9" s="25">
        <v>1685</v>
      </c>
      <c r="E9" s="25">
        <v>5136</v>
      </c>
      <c r="F9" s="25">
        <v>4659</v>
      </c>
      <c r="G9" s="25">
        <f>B9+C9+D9+E9+F9</f>
        <v>17335</v>
      </c>
      <c r="H9" s="37">
        <f>(G9/G10)</f>
        <v>0.36374509515915815</v>
      </c>
    </row>
    <row r="10" spans="1:8" ht="25.5" customHeight="1" thickBot="1">
      <c r="A10" s="26" t="s">
        <v>0</v>
      </c>
      <c r="B10" s="27">
        <f aca="true" t="shared" si="0" ref="B10:H10">SUM(B6:B9)</f>
        <v>10315</v>
      </c>
      <c r="C10" s="27">
        <f t="shared" si="0"/>
        <v>9761</v>
      </c>
      <c r="D10" s="27">
        <f t="shared" si="0"/>
        <v>5552</v>
      </c>
      <c r="E10" s="27">
        <f t="shared" si="0"/>
        <v>11745</v>
      </c>
      <c r="F10" s="27">
        <f t="shared" si="0"/>
        <v>10284</v>
      </c>
      <c r="G10" s="27">
        <f t="shared" si="0"/>
        <v>47657</v>
      </c>
      <c r="H10" s="28">
        <f t="shared" si="0"/>
        <v>1</v>
      </c>
    </row>
    <row r="11" spans="1:8" ht="15" customHeight="1">
      <c r="A11" s="7"/>
      <c r="B11" s="45"/>
      <c r="C11" s="45"/>
      <c r="D11" s="45"/>
      <c r="E11" s="45"/>
      <c r="F11" s="45"/>
      <c r="G11" s="45"/>
      <c r="H11" s="46"/>
    </row>
    <row r="12" spans="1:8" ht="15" customHeight="1">
      <c r="A12" s="7"/>
      <c r="B12" s="45"/>
      <c r="C12" s="45"/>
      <c r="D12" s="45"/>
      <c r="E12" s="45"/>
      <c r="F12" s="45"/>
      <c r="G12" s="45"/>
      <c r="H12" s="46"/>
    </row>
    <row r="13" spans="1:8" ht="15" customHeight="1">
      <c r="A13" s="12" t="s">
        <v>10</v>
      </c>
      <c r="B13" s="45"/>
      <c r="C13" s="45"/>
      <c r="D13" s="45"/>
      <c r="E13" s="45"/>
      <c r="F13" s="45"/>
      <c r="G13" s="45"/>
      <c r="H13" s="46"/>
    </row>
    <row r="14" spans="1:11" ht="33" customHeight="1" thickBot="1">
      <c r="A14" s="67" t="s">
        <v>21</v>
      </c>
      <c r="B14" s="67"/>
      <c r="C14" s="67"/>
      <c r="D14" s="67"/>
      <c r="E14" s="67"/>
      <c r="F14" s="67"/>
      <c r="G14" s="67"/>
      <c r="H14" s="67"/>
      <c r="I14" s="10"/>
      <c r="J14" s="10"/>
      <c r="K14" s="10"/>
    </row>
    <row r="15" spans="1:8" ht="19.5" customHeight="1">
      <c r="A15" s="36" t="s">
        <v>8</v>
      </c>
      <c r="B15" s="64" t="s">
        <v>12</v>
      </c>
      <c r="C15" s="65"/>
      <c r="D15" s="65"/>
      <c r="E15" s="65"/>
      <c r="F15" s="65"/>
      <c r="G15" s="66"/>
      <c r="H15" s="68" t="s">
        <v>19</v>
      </c>
    </row>
    <row r="16" spans="1:8" ht="19.5" customHeight="1">
      <c r="A16" s="20"/>
      <c r="B16" s="18" t="s">
        <v>13</v>
      </c>
      <c r="C16" s="18" t="s">
        <v>14</v>
      </c>
      <c r="D16" s="18" t="s">
        <v>15</v>
      </c>
      <c r="E16" s="18" t="s">
        <v>16</v>
      </c>
      <c r="F16" s="19" t="s">
        <v>17</v>
      </c>
      <c r="G16" s="19" t="s">
        <v>0</v>
      </c>
      <c r="H16" s="69"/>
    </row>
    <row r="17" spans="1:8" ht="24.75" customHeight="1">
      <c r="A17" s="16" t="s">
        <v>6</v>
      </c>
      <c r="B17" s="21">
        <v>9125</v>
      </c>
      <c r="C17" s="22">
        <v>6918</v>
      </c>
      <c r="D17" s="22">
        <v>4166</v>
      </c>
      <c r="E17" s="22">
        <v>1764</v>
      </c>
      <c r="F17" s="22">
        <v>2790</v>
      </c>
      <c r="G17" s="22">
        <f>B17+C17+D17+E17+F17</f>
        <v>24763</v>
      </c>
      <c r="H17" s="33">
        <f>(G17/G21)</f>
        <v>0.5378233390526247</v>
      </c>
    </row>
    <row r="18" spans="1:8" ht="19.5" customHeight="1">
      <c r="A18" s="3" t="s">
        <v>1</v>
      </c>
      <c r="B18" s="21">
        <v>938</v>
      </c>
      <c r="C18" s="22">
        <v>153</v>
      </c>
      <c r="D18" s="22">
        <v>656</v>
      </c>
      <c r="E18" s="22">
        <v>472</v>
      </c>
      <c r="F18" s="22">
        <v>23</v>
      </c>
      <c r="G18" s="22">
        <f>B18+C18+D18+E18+F18</f>
        <v>2242</v>
      </c>
      <c r="H18" s="33">
        <f>(G18/G21)</f>
        <v>0.048693612492669895</v>
      </c>
    </row>
    <row r="19" spans="1:10" ht="19.5" customHeight="1">
      <c r="A19" s="3" t="s">
        <v>2</v>
      </c>
      <c r="B19" s="21">
        <v>1821</v>
      </c>
      <c r="C19" s="22">
        <v>1321</v>
      </c>
      <c r="D19" s="22">
        <v>917</v>
      </c>
      <c r="E19" s="22">
        <v>135</v>
      </c>
      <c r="F19" s="22">
        <v>1454</v>
      </c>
      <c r="G19" s="22">
        <f>B19+C19+D19+E19+F19</f>
        <v>5648</v>
      </c>
      <c r="H19" s="33">
        <f>(G19/G21)</f>
        <v>0.12266794083791238</v>
      </c>
      <c r="J19" s="2"/>
    </row>
    <row r="20" spans="1:10" ht="19.5" customHeight="1" thickBot="1">
      <c r="A20" s="23" t="s">
        <v>3</v>
      </c>
      <c r="B20" s="24">
        <v>4219</v>
      </c>
      <c r="C20" s="25">
        <v>3214</v>
      </c>
      <c r="D20" s="25">
        <v>2492</v>
      </c>
      <c r="E20" s="25">
        <v>932</v>
      </c>
      <c r="F20" s="25">
        <v>2533</v>
      </c>
      <c r="G20" s="25">
        <f>B20+C20+D20+E20+F20</f>
        <v>13390</v>
      </c>
      <c r="H20" s="34">
        <f>(G20/G21)</f>
        <v>0.290815107616793</v>
      </c>
      <c r="J20" s="2"/>
    </row>
    <row r="21" spans="1:8" ht="19.5" customHeight="1" thickBot="1">
      <c r="A21" s="26" t="s">
        <v>0</v>
      </c>
      <c r="B21" s="27">
        <f aca="true" t="shared" si="1" ref="B21:H21">SUM(B17:B20)</f>
        <v>16103</v>
      </c>
      <c r="C21" s="27">
        <f t="shared" si="1"/>
        <v>11606</v>
      </c>
      <c r="D21" s="27">
        <f t="shared" si="1"/>
        <v>8231</v>
      </c>
      <c r="E21" s="27">
        <f t="shared" si="1"/>
        <v>3303</v>
      </c>
      <c r="F21" s="27">
        <f t="shared" si="1"/>
        <v>6800</v>
      </c>
      <c r="G21" s="27">
        <f t="shared" si="1"/>
        <v>46043</v>
      </c>
      <c r="H21" s="28">
        <f t="shared" si="1"/>
        <v>1</v>
      </c>
    </row>
    <row r="22" ht="12.75">
      <c r="A22" s="9"/>
    </row>
    <row r="23" ht="12.75">
      <c r="A23" s="4"/>
    </row>
    <row r="25" spans="1:10" ht="39.75" customHeight="1">
      <c r="A25" s="62" t="s">
        <v>7</v>
      </c>
      <c r="B25" s="62"/>
      <c r="C25" s="62"/>
      <c r="D25" s="62"/>
      <c r="E25" s="62"/>
      <c r="F25" s="62"/>
      <c r="G25" s="62"/>
      <c r="H25" s="62"/>
      <c r="I25" s="11"/>
      <c r="J25" s="11"/>
    </row>
    <row r="26" spans="1:7" ht="12.75">
      <c r="A26" s="6"/>
      <c r="B26" s="6"/>
      <c r="C26" s="6"/>
      <c r="D26" s="6"/>
      <c r="E26" s="6"/>
      <c r="F26" s="6"/>
      <c r="G26" s="6"/>
    </row>
    <row r="27" spans="1:10" ht="29.25" customHeight="1">
      <c r="A27" s="63" t="s">
        <v>11</v>
      </c>
      <c r="B27" s="63"/>
      <c r="C27" s="63"/>
      <c r="D27" s="63"/>
      <c r="E27" s="63"/>
      <c r="F27" s="63"/>
      <c r="G27" s="63"/>
      <c r="H27" s="63"/>
      <c r="I27" s="10"/>
      <c r="J27" s="10"/>
    </row>
    <row r="31" spans="1:8" ht="12.75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8" ht="12.75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2.75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 ht="12.75">
      <c r="A36" s="15" t="s">
        <v>24</v>
      </c>
      <c r="B36" s="13"/>
      <c r="C36" s="13"/>
      <c r="D36" s="13"/>
      <c r="E36" s="13"/>
      <c r="F36" s="13"/>
      <c r="G36" s="13"/>
      <c r="H36" s="13"/>
    </row>
    <row r="37" ht="12.75">
      <c r="A37" s="15">
        <v>41101</v>
      </c>
    </row>
  </sheetData>
  <sheetProtection/>
  <mergeCells count="8">
    <mergeCell ref="A25:H25"/>
    <mergeCell ref="A27:H27"/>
    <mergeCell ref="B15:G15"/>
    <mergeCell ref="A2:H2"/>
    <mergeCell ref="A14:H14"/>
    <mergeCell ref="H4:H5"/>
    <mergeCell ref="H15:H16"/>
    <mergeCell ref="B4:G4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7.7109375" style="0" customWidth="1"/>
    <col min="2" max="2" width="11.00390625" style="0" customWidth="1"/>
    <col min="3" max="3" width="10.7109375" style="0" customWidth="1"/>
    <col min="5" max="5" width="12.28125" style="0" customWidth="1"/>
  </cols>
  <sheetData>
    <row r="1" spans="1:2" ht="15">
      <c r="A1" s="12" t="s">
        <v>9</v>
      </c>
      <c r="B1" s="1"/>
    </row>
    <row r="2" spans="1:8" ht="29.25" customHeight="1">
      <c r="A2" s="67" t="s">
        <v>22</v>
      </c>
      <c r="B2" s="67"/>
      <c r="C2" s="67"/>
      <c r="D2" s="67"/>
      <c r="E2" s="67"/>
      <c r="F2" s="67"/>
      <c r="G2" s="67"/>
      <c r="H2" s="67"/>
    </row>
    <row r="3" spans="1:7" ht="15.75" thickBot="1">
      <c r="A3" s="5"/>
      <c r="B3" s="5"/>
      <c r="C3" s="5"/>
      <c r="D3" s="5"/>
      <c r="E3" s="5"/>
      <c r="F3" s="5"/>
      <c r="G3" s="17"/>
    </row>
    <row r="4" spans="1:8" ht="27" customHeight="1">
      <c r="A4" s="36" t="s">
        <v>8</v>
      </c>
      <c r="B4" s="64" t="s">
        <v>12</v>
      </c>
      <c r="C4" s="65"/>
      <c r="D4" s="65"/>
      <c r="E4" s="65"/>
      <c r="F4" s="65"/>
      <c r="G4" s="66"/>
      <c r="H4" s="68" t="s">
        <v>19</v>
      </c>
    </row>
    <row r="5" spans="1:8" ht="18.75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69"/>
    </row>
    <row r="6" spans="1:8" ht="36.75" customHeight="1">
      <c r="A6" s="16" t="s">
        <v>6</v>
      </c>
      <c r="B6" s="21">
        <v>4172</v>
      </c>
      <c r="C6" s="22">
        <v>4407</v>
      </c>
      <c r="D6" s="22">
        <v>2369</v>
      </c>
      <c r="E6" s="22">
        <v>5233</v>
      </c>
      <c r="F6" s="22">
        <v>3231</v>
      </c>
      <c r="G6" s="22">
        <f>B6+C6+D6+E6+F6</f>
        <v>19412</v>
      </c>
      <c r="H6" s="32">
        <f>(G6/G10)</f>
        <v>0.4217158002215898</v>
      </c>
    </row>
    <row r="7" spans="1:8" ht="19.5" customHeight="1">
      <c r="A7" s="3" t="s">
        <v>1</v>
      </c>
      <c r="B7" s="21">
        <v>19</v>
      </c>
      <c r="C7" s="22">
        <v>2</v>
      </c>
      <c r="D7" s="22">
        <v>13</v>
      </c>
      <c r="E7" s="22">
        <v>47</v>
      </c>
      <c r="F7" s="22">
        <v>2</v>
      </c>
      <c r="G7" s="22">
        <f>B7+C7+D7+E7+F7</f>
        <v>83</v>
      </c>
      <c r="H7" s="32">
        <f>(G7/G10)</f>
        <v>0.0018031326714605374</v>
      </c>
    </row>
    <row r="8" spans="1:8" ht="19.5" customHeight="1">
      <c r="A8" s="3" t="s">
        <v>2</v>
      </c>
      <c r="B8" s="21">
        <v>2427</v>
      </c>
      <c r="C8" s="22">
        <v>2346</v>
      </c>
      <c r="D8" s="22">
        <v>1325</v>
      </c>
      <c r="E8" s="22">
        <v>958</v>
      </c>
      <c r="F8" s="22">
        <v>1680</v>
      </c>
      <c r="G8" s="22">
        <f>B8+C8+D8+E8+F8</f>
        <v>8736</v>
      </c>
      <c r="H8" s="32">
        <f>(G8/G10)</f>
        <v>0.18978514479372596</v>
      </c>
    </row>
    <row r="9" spans="1:8" ht="19.5" customHeight="1" thickBot="1">
      <c r="A9" s="23" t="s">
        <v>3</v>
      </c>
      <c r="B9" s="24">
        <v>3700</v>
      </c>
      <c r="C9" s="25">
        <v>2997</v>
      </c>
      <c r="D9" s="25">
        <v>1852</v>
      </c>
      <c r="E9" s="25">
        <v>5021</v>
      </c>
      <c r="F9" s="25">
        <v>4230</v>
      </c>
      <c r="G9" s="22">
        <f>B9+C9+D9+E9+F9</f>
        <v>17800</v>
      </c>
      <c r="H9" s="32">
        <f>(G9/G10)</f>
        <v>0.3866959223132237</v>
      </c>
    </row>
    <row r="10" spans="1:8" ht="19.5" customHeight="1" thickBot="1">
      <c r="A10" s="26" t="s">
        <v>0</v>
      </c>
      <c r="B10" s="27">
        <f aca="true" t="shared" si="0" ref="B10:H10">SUM(B6:B9)</f>
        <v>10318</v>
      </c>
      <c r="C10" s="27">
        <f t="shared" si="0"/>
        <v>9752</v>
      </c>
      <c r="D10" s="27">
        <f t="shared" si="0"/>
        <v>5559</v>
      </c>
      <c r="E10" s="27">
        <f t="shared" si="0"/>
        <v>11259</v>
      </c>
      <c r="F10" s="27">
        <f t="shared" si="0"/>
        <v>9143</v>
      </c>
      <c r="G10" s="30">
        <f t="shared" si="0"/>
        <v>46031</v>
      </c>
      <c r="H10" s="31">
        <f t="shared" si="0"/>
        <v>1</v>
      </c>
    </row>
    <row r="11" spans="2:3" ht="12.75">
      <c r="B11" s="7"/>
      <c r="C11" s="8"/>
    </row>
    <row r="12" spans="1:8" ht="15">
      <c r="A12" s="12"/>
      <c r="B12" s="1"/>
      <c r="H12" s="11"/>
    </row>
    <row r="13" spans="1:2" ht="15">
      <c r="A13" s="12" t="s">
        <v>10</v>
      </c>
      <c r="B13" s="1"/>
    </row>
    <row r="14" spans="1:8" ht="32.25" customHeight="1">
      <c r="A14" s="67" t="s">
        <v>23</v>
      </c>
      <c r="B14" s="67"/>
      <c r="C14" s="67"/>
      <c r="D14" s="67"/>
      <c r="E14" s="67"/>
      <c r="F14" s="67"/>
      <c r="G14" s="67"/>
      <c r="H14" s="67"/>
    </row>
    <row r="15" spans="1:8" ht="15" customHeight="1" thickBot="1">
      <c r="A15" s="35"/>
      <c r="B15" s="35"/>
      <c r="C15" s="35"/>
      <c r="D15" s="35"/>
      <c r="E15" s="35"/>
      <c r="F15" s="35"/>
      <c r="G15" s="35"/>
      <c r="H15" s="35"/>
    </row>
    <row r="16" spans="1:8" ht="19.5" customHeight="1">
      <c r="A16" s="36" t="s">
        <v>8</v>
      </c>
      <c r="B16" s="64" t="s">
        <v>12</v>
      </c>
      <c r="C16" s="65"/>
      <c r="D16" s="65"/>
      <c r="E16" s="65"/>
      <c r="F16" s="65"/>
      <c r="G16" s="66"/>
      <c r="H16" s="68" t="s">
        <v>19</v>
      </c>
    </row>
    <row r="17" spans="1:8" ht="19.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69"/>
    </row>
    <row r="18" spans="1:8" ht="25.5">
      <c r="A18" s="16" t="s">
        <v>6</v>
      </c>
      <c r="B18" s="21">
        <v>9088</v>
      </c>
      <c r="C18" s="22">
        <v>6743</v>
      </c>
      <c r="D18" s="22">
        <v>3987</v>
      </c>
      <c r="E18" s="22">
        <v>1557</v>
      </c>
      <c r="F18" s="22">
        <v>2619</v>
      </c>
      <c r="G18" s="22">
        <f>B18+C18+D18+E18+F18</f>
        <v>23994</v>
      </c>
      <c r="H18" s="33">
        <f>(G18/G22)</f>
        <v>0.5384166591867875</v>
      </c>
    </row>
    <row r="19" spans="1:8" ht="19.5" customHeight="1">
      <c r="A19" s="3" t="s">
        <v>1</v>
      </c>
      <c r="B19" s="21">
        <v>907</v>
      </c>
      <c r="C19" s="22">
        <v>133</v>
      </c>
      <c r="D19" s="22">
        <v>554</v>
      </c>
      <c r="E19" s="22">
        <v>325</v>
      </c>
      <c r="F19" s="22">
        <v>18</v>
      </c>
      <c r="G19" s="22">
        <f>B19+C19+D19+E19+F19</f>
        <v>1937</v>
      </c>
      <c r="H19" s="33">
        <f>(G19/G22)</f>
        <v>0.04346557759626604</v>
      </c>
    </row>
    <row r="20" spans="1:8" ht="19.5" customHeight="1">
      <c r="A20" s="3" t="s">
        <v>2</v>
      </c>
      <c r="B20" s="21">
        <v>1715</v>
      </c>
      <c r="C20" s="22">
        <v>1363</v>
      </c>
      <c r="D20" s="22">
        <v>923</v>
      </c>
      <c r="E20" s="22">
        <v>112</v>
      </c>
      <c r="F20" s="22">
        <v>1417</v>
      </c>
      <c r="G20" s="22">
        <f>B20+C20+D20+E20+F20</f>
        <v>5530</v>
      </c>
      <c r="H20" s="33">
        <f>(G20/G22)</f>
        <v>0.12409119468629387</v>
      </c>
    </row>
    <row r="21" spans="1:8" ht="19.5" customHeight="1" thickBot="1">
      <c r="A21" s="23" t="s">
        <v>3</v>
      </c>
      <c r="B21" s="24">
        <v>4312</v>
      </c>
      <c r="C21" s="22">
        <v>3322</v>
      </c>
      <c r="D21" s="25">
        <v>2080</v>
      </c>
      <c r="E21" s="25">
        <v>621</v>
      </c>
      <c r="F21" s="25">
        <v>2768</v>
      </c>
      <c r="G21" s="25">
        <f>B21+C21+D21+E21+F21</f>
        <v>13103</v>
      </c>
      <c r="H21" s="34">
        <f>(G21/G22)</f>
        <v>0.29402656853065257</v>
      </c>
    </row>
    <row r="22" spans="1:8" ht="19.5" customHeight="1" thickBot="1">
      <c r="A22" s="26" t="s">
        <v>0</v>
      </c>
      <c r="B22" s="27">
        <f aca="true" t="shared" si="1" ref="B22:H22">SUM(B18:B21)</f>
        <v>16022</v>
      </c>
      <c r="C22" s="27">
        <f t="shared" si="1"/>
        <v>11561</v>
      </c>
      <c r="D22" s="27">
        <f t="shared" si="1"/>
        <v>7544</v>
      </c>
      <c r="E22" s="27">
        <f t="shared" si="1"/>
        <v>2615</v>
      </c>
      <c r="F22" s="27">
        <f t="shared" si="1"/>
        <v>6822</v>
      </c>
      <c r="G22" s="27">
        <f t="shared" si="1"/>
        <v>44564</v>
      </c>
      <c r="H22" s="28">
        <f t="shared" si="1"/>
        <v>0.9999999999999999</v>
      </c>
    </row>
    <row r="23" ht="12.75">
      <c r="A23" s="9"/>
    </row>
    <row r="24" ht="12.75">
      <c r="A24" s="4"/>
    </row>
    <row r="26" spans="1:8" ht="38.25" customHeight="1">
      <c r="A26" s="62" t="s">
        <v>7</v>
      </c>
      <c r="B26" s="62"/>
      <c r="C26" s="62"/>
      <c r="D26" s="62"/>
      <c r="E26" s="62"/>
      <c r="F26" s="62"/>
      <c r="G26" s="62"/>
      <c r="H26" s="62"/>
    </row>
    <row r="27" spans="1:7" ht="12.75">
      <c r="A27" s="6"/>
      <c r="B27" s="6"/>
      <c r="C27" s="6"/>
      <c r="D27" s="6"/>
      <c r="E27" s="6"/>
      <c r="F27" s="6"/>
      <c r="G27" s="6"/>
    </row>
    <row r="28" spans="1:8" ht="27.75" customHeight="1">
      <c r="A28" s="63" t="s">
        <v>11</v>
      </c>
      <c r="B28" s="63"/>
      <c r="C28" s="63"/>
      <c r="D28" s="63"/>
      <c r="E28" s="63"/>
      <c r="F28" s="63"/>
      <c r="G28" s="63"/>
      <c r="H28" s="63"/>
    </row>
    <row r="32" spans="1:8" ht="12.75">
      <c r="A32" s="13"/>
      <c r="B32" s="13"/>
      <c r="C32" s="13"/>
      <c r="D32" s="13"/>
      <c r="E32" s="13"/>
      <c r="F32" s="14" t="s">
        <v>4</v>
      </c>
      <c r="G32" s="13"/>
      <c r="H32" s="13"/>
    </row>
    <row r="33" spans="1:8" ht="12.75">
      <c r="A33" s="13"/>
      <c r="B33" s="13"/>
      <c r="C33" s="13"/>
      <c r="D33" s="13"/>
      <c r="E33" s="13"/>
      <c r="F33" s="14" t="s">
        <v>5</v>
      </c>
      <c r="G33" s="13"/>
      <c r="H33" s="1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2.75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  <row r="37" spans="1:8" ht="12.75">
      <c r="A37" s="15"/>
      <c r="B37" s="13"/>
      <c r="C37" s="13"/>
      <c r="D37" s="13"/>
      <c r="E37" s="13"/>
      <c r="F37" s="13"/>
      <c r="G37" s="13"/>
      <c r="H37" s="13"/>
    </row>
    <row r="38" ht="12.75">
      <c r="A38" s="15"/>
    </row>
    <row r="43" ht="12.75">
      <c r="A43" s="13" t="s">
        <v>27</v>
      </c>
    </row>
    <row r="44" ht="12.75">
      <c r="A44" s="15" t="s">
        <v>24</v>
      </c>
    </row>
    <row r="45" ht="12.75">
      <c r="A45" s="15">
        <v>41101</v>
      </c>
    </row>
  </sheetData>
  <sheetProtection/>
  <mergeCells count="8">
    <mergeCell ref="A26:H26"/>
    <mergeCell ref="A28:H28"/>
    <mergeCell ref="A2:H2"/>
    <mergeCell ref="B4:G4"/>
    <mergeCell ref="H4:H5"/>
    <mergeCell ref="A14:H14"/>
    <mergeCell ref="B16:G16"/>
    <mergeCell ref="H16:H17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3.7109375" style="0" customWidth="1"/>
    <col min="2" max="2" width="11.57421875" style="0" customWidth="1"/>
    <col min="3" max="3" width="9.7109375" style="0" customWidth="1"/>
    <col min="4" max="4" width="9.57421875" style="0" customWidth="1"/>
    <col min="5" max="5" width="12.421875" style="0" customWidth="1"/>
    <col min="6" max="6" width="9.421875" style="0" customWidth="1"/>
  </cols>
  <sheetData>
    <row r="1" spans="1:2" ht="15">
      <c r="A1" s="12" t="s">
        <v>9</v>
      </c>
      <c r="B1" s="1"/>
    </row>
    <row r="2" spans="1:8" ht="32.25" customHeight="1">
      <c r="A2" s="67" t="s">
        <v>26</v>
      </c>
      <c r="B2" s="67"/>
      <c r="C2" s="67"/>
      <c r="D2" s="67"/>
      <c r="E2" s="67"/>
      <c r="F2" s="67"/>
      <c r="G2" s="67"/>
      <c r="H2" s="67"/>
    </row>
    <row r="3" spans="1:7" ht="15.75" thickBot="1">
      <c r="A3" s="5"/>
      <c r="B3" s="5"/>
      <c r="C3" s="5"/>
      <c r="D3" s="5"/>
      <c r="E3" s="5"/>
      <c r="F3" s="5"/>
      <c r="G3" s="17"/>
    </row>
    <row r="4" spans="1:8" ht="22.5" customHeight="1">
      <c r="A4" s="36" t="s">
        <v>8</v>
      </c>
      <c r="B4" s="64" t="s">
        <v>12</v>
      </c>
      <c r="C4" s="65"/>
      <c r="D4" s="65"/>
      <c r="E4" s="65"/>
      <c r="F4" s="65"/>
      <c r="G4" s="66"/>
      <c r="H4" s="68" t="s">
        <v>19</v>
      </c>
    </row>
    <row r="5" spans="1:8" ht="21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69"/>
    </row>
    <row r="6" spans="1:8" ht="25.5">
      <c r="A6" s="16" t="s">
        <v>6</v>
      </c>
      <c r="B6" s="21">
        <v>4321</v>
      </c>
      <c r="C6" s="22">
        <v>5076</v>
      </c>
      <c r="D6" s="22">
        <v>2323</v>
      </c>
      <c r="E6" s="22">
        <v>5052</v>
      </c>
      <c r="F6" s="22">
        <v>3194</v>
      </c>
      <c r="G6" s="22">
        <f>B6+C6+D6+E6+F6</f>
        <v>19966</v>
      </c>
      <c r="H6" s="32">
        <f>(G6/G10)</f>
        <v>0.4219000929760798</v>
      </c>
    </row>
    <row r="7" spans="1:8" ht="19.5" customHeight="1">
      <c r="A7" s="3" t="s">
        <v>1</v>
      </c>
      <c r="B7" s="21">
        <v>21</v>
      </c>
      <c r="C7" s="22">
        <v>69</v>
      </c>
      <c r="D7" s="22">
        <v>10</v>
      </c>
      <c r="E7" s="22">
        <v>42</v>
      </c>
      <c r="F7" s="22">
        <v>2</v>
      </c>
      <c r="G7" s="22">
        <f>B7+C7+D7+E7+F7</f>
        <v>144</v>
      </c>
      <c r="H7" s="32">
        <f>(G7/G10)</f>
        <v>0.0030428535204124756</v>
      </c>
    </row>
    <row r="8" spans="1:8" ht="19.5" customHeight="1">
      <c r="A8" s="3" t="s">
        <v>2</v>
      </c>
      <c r="B8" s="21">
        <v>2186</v>
      </c>
      <c r="C8" s="22">
        <v>1930</v>
      </c>
      <c r="D8" s="22">
        <v>1077</v>
      </c>
      <c r="E8" s="22">
        <v>843</v>
      </c>
      <c r="F8" s="22">
        <v>1482</v>
      </c>
      <c r="G8" s="22">
        <f>B8+C8+D8+E8+F8</f>
        <v>7518</v>
      </c>
      <c r="H8" s="32">
        <f>(G8/G10)</f>
        <v>0.15886231087820132</v>
      </c>
    </row>
    <row r="9" spans="1:8" ht="19.5" customHeight="1" thickBot="1">
      <c r="A9" s="23" t="s">
        <v>3</v>
      </c>
      <c r="B9" s="24">
        <v>4182</v>
      </c>
      <c r="C9" s="25">
        <v>3642</v>
      </c>
      <c r="D9" s="25">
        <v>2043</v>
      </c>
      <c r="E9" s="25">
        <v>5123</v>
      </c>
      <c r="F9" s="25">
        <v>4706</v>
      </c>
      <c r="G9" s="25">
        <f>B9+C9+D9+E9+F9</f>
        <v>19696</v>
      </c>
      <c r="H9" s="37">
        <f>(G9/G10)</f>
        <v>0.4161947426253064</v>
      </c>
    </row>
    <row r="10" spans="1:8" ht="19.5" customHeight="1" thickBot="1">
      <c r="A10" s="26" t="s">
        <v>0</v>
      </c>
      <c r="B10" s="27">
        <f aca="true" t="shared" si="0" ref="B10:H10">SUM(B6:B9)</f>
        <v>10710</v>
      </c>
      <c r="C10" s="27">
        <f t="shared" si="0"/>
        <v>10717</v>
      </c>
      <c r="D10" s="27">
        <f t="shared" si="0"/>
        <v>5453</v>
      </c>
      <c r="E10" s="27">
        <f t="shared" si="0"/>
        <v>11060</v>
      </c>
      <c r="F10" s="27">
        <f t="shared" si="0"/>
        <v>9384</v>
      </c>
      <c r="G10" s="27">
        <f t="shared" si="0"/>
        <v>47324</v>
      </c>
      <c r="H10" s="28">
        <f t="shared" si="0"/>
        <v>1</v>
      </c>
    </row>
    <row r="11" spans="2:3" ht="12.75">
      <c r="B11" s="7"/>
      <c r="C11" s="8"/>
    </row>
    <row r="12" spans="1:8" ht="15">
      <c r="A12" s="12"/>
      <c r="B12" s="1"/>
      <c r="H12" s="11"/>
    </row>
    <row r="13" spans="1:2" ht="15">
      <c r="A13" s="12" t="s">
        <v>10</v>
      </c>
      <c r="B13" s="1"/>
    </row>
    <row r="14" spans="1:8" ht="30" customHeight="1">
      <c r="A14" s="67" t="s">
        <v>25</v>
      </c>
      <c r="B14" s="67"/>
      <c r="C14" s="67"/>
      <c r="D14" s="67"/>
      <c r="E14" s="67"/>
      <c r="F14" s="67"/>
      <c r="G14" s="67"/>
      <c r="H14" s="67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2.75">
      <c r="A16" s="36" t="s">
        <v>8</v>
      </c>
      <c r="B16" s="64" t="s">
        <v>12</v>
      </c>
      <c r="C16" s="65"/>
      <c r="D16" s="65"/>
      <c r="E16" s="65"/>
      <c r="F16" s="65"/>
      <c r="G16" s="66"/>
      <c r="H16" s="68" t="s">
        <v>19</v>
      </c>
    </row>
    <row r="17" spans="1:8" ht="17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69"/>
    </row>
    <row r="18" spans="1:8" ht="33.75" customHeight="1">
      <c r="A18" s="16" t="s">
        <v>6</v>
      </c>
      <c r="B18" s="21">
        <v>9596</v>
      </c>
      <c r="C18" s="22">
        <v>6737</v>
      </c>
      <c r="D18" s="22">
        <v>4033</v>
      </c>
      <c r="E18" s="22">
        <v>1496</v>
      </c>
      <c r="F18" s="22">
        <v>2645</v>
      </c>
      <c r="G18" s="22">
        <f>B18+C18+D18+E18+F18</f>
        <v>24507</v>
      </c>
      <c r="H18" s="33">
        <f>(G18/G22)</f>
        <v>0.5589972856458566</v>
      </c>
    </row>
    <row r="19" spans="1:8" ht="19.5" customHeight="1">
      <c r="A19" s="3" t="s">
        <v>1</v>
      </c>
      <c r="B19" s="21">
        <v>733</v>
      </c>
      <c r="C19" s="22">
        <v>104</v>
      </c>
      <c r="D19" s="22">
        <v>416</v>
      </c>
      <c r="E19" s="22">
        <v>170</v>
      </c>
      <c r="F19" s="22">
        <v>13</v>
      </c>
      <c r="G19" s="22">
        <f>B19+C19+D19+E19+F19</f>
        <v>1436</v>
      </c>
      <c r="H19" s="33">
        <f>(G19/G22)</f>
        <v>0.03275472731005223</v>
      </c>
    </row>
    <row r="20" spans="1:8" ht="19.5" customHeight="1">
      <c r="A20" s="3" t="s">
        <v>2</v>
      </c>
      <c r="B20" s="21">
        <v>1654</v>
      </c>
      <c r="C20" s="22">
        <v>1397</v>
      </c>
      <c r="D20" s="22">
        <v>516</v>
      </c>
      <c r="E20" s="22">
        <v>99</v>
      </c>
      <c r="F20" s="22">
        <v>1137</v>
      </c>
      <c r="G20" s="22">
        <f>B20+C20+D20+E20+F20</f>
        <v>4803</v>
      </c>
      <c r="H20" s="33">
        <f>(G20/G22)</f>
        <v>0.10955498277867749</v>
      </c>
    </row>
    <row r="21" spans="1:8" ht="19.5" customHeight="1" thickBot="1">
      <c r="A21" s="23" t="s">
        <v>3</v>
      </c>
      <c r="B21" s="24">
        <v>4640</v>
      </c>
      <c r="C21" s="22">
        <v>3420</v>
      </c>
      <c r="D21" s="25">
        <v>1867</v>
      </c>
      <c r="E21" s="22">
        <v>585</v>
      </c>
      <c r="F21" s="25">
        <v>2583</v>
      </c>
      <c r="G21" s="25">
        <f>B21+C21+D21+E21+F21</f>
        <v>13095</v>
      </c>
      <c r="H21" s="34">
        <f>(G21/G22)</f>
        <v>0.2986930042654137</v>
      </c>
    </row>
    <row r="22" spans="1:8" ht="19.5" customHeight="1" thickBot="1">
      <c r="A22" s="26" t="s">
        <v>0</v>
      </c>
      <c r="B22" s="27">
        <f aca="true" t="shared" si="1" ref="B22:H22">SUM(B18:B21)</f>
        <v>16623</v>
      </c>
      <c r="C22" s="27">
        <f t="shared" si="1"/>
        <v>11658</v>
      </c>
      <c r="D22" s="27">
        <f t="shared" si="1"/>
        <v>6832</v>
      </c>
      <c r="E22" s="27">
        <f t="shared" si="1"/>
        <v>2350</v>
      </c>
      <c r="F22" s="27">
        <f t="shared" si="1"/>
        <v>6378</v>
      </c>
      <c r="G22" s="27">
        <f t="shared" si="1"/>
        <v>43841</v>
      </c>
      <c r="H22" s="28">
        <f t="shared" si="1"/>
        <v>1</v>
      </c>
    </row>
    <row r="23" ht="12.75">
      <c r="A23" s="9"/>
    </row>
    <row r="25" spans="1:8" ht="39.75" customHeight="1">
      <c r="A25" s="62" t="s">
        <v>7</v>
      </c>
      <c r="B25" s="62"/>
      <c r="C25" s="62"/>
      <c r="D25" s="62"/>
      <c r="E25" s="62"/>
      <c r="F25" s="62"/>
      <c r="G25" s="62"/>
      <c r="H25" s="62"/>
    </row>
    <row r="26" spans="1:7" ht="12.75">
      <c r="A26" s="6"/>
      <c r="B26" s="6"/>
      <c r="C26" s="6"/>
      <c r="D26" s="6"/>
      <c r="E26" s="6"/>
      <c r="F26" s="6"/>
      <c r="G26" s="6"/>
    </row>
    <row r="27" spans="1:8" ht="38.25" customHeight="1">
      <c r="A27" s="63" t="s">
        <v>11</v>
      </c>
      <c r="B27" s="63"/>
      <c r="C27" s="63"/>
      <c r="D27" s="63"/>
      <c r="E27" s="63"/>
      <c r="F27" s="63"/>
      <c r="G27" s="63"/>
      <c r="H27" s="63"/>
    </row>
    <row r="31" spans="1:8" ht="12.75">
      <c r="A31" s="13"/>
      <c r="B31" s="13"/>
      <c r="C31" s="13"/>
      <c r="D31" s="13"/>
      <c r="E31" s="13"/>
      <c r="F31" s="14" t="s">
        <v>4</v>
      </c>
      <c r="G31" s="13"/>
      <c r="H31" s="13"/>
    </row>
    <row r="32" spans="1:8" ht="12.75">
      <c r="A32" s="13"/>
      <c r="B32" s="13"/>
      <c r="C32" s="13"/>
      <c r="D32" s="13"/>
      <c r="E32" s="13"/>
      <c r="F32" s="14" t="s">
        <v>5</v>
      </c>
      <c r="G32" s="13"/>
      <c r="H32" s="13"/>
    </row>
    <row r="33" spans="1:8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2.75">
      <c r="A35" s="13" t="s">
        <v>27</v>
      </c>
      <c r="B35" s="13"/>
      <c r="C35" s="13"/>
      <c r="D35" s="13"/>
      <c r="E35" s="13"/>
      <c r="F35" s="13"/>
      <c r="G35" s="13"/>
      <c r="H35" s="13"/>
    </row>
    <row r="36" spans="1:8" ht="12.75">
      <c r="A36" s="15" t="s">
        <v>24</v>
      </c>
      <c r="B36" s="13"/>
      <c r="C36" s="13"/>
      <c r="D36" s="13"/>
      <c r="E36" s="13"/>
      <c r="F36" s="13"/>
      <c r="G36" s="13"/>
      <c r="H36" s="13"/>
    </row>
    <row r="37" ht="12.75">
      <c r="A37" s="15">
        <v>41101</v>
      </c>
    </row>
  </sheetData>
  <sheetProtection/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3.28125" style="0" customWidth="1"/>
    <col min="2" max="2" width="10.28125" style="0" customWidth="1"/>
    <col min="4" max="4" width="9.57421875" style="0" customWidth="1"/>
    <col min="5" max="5" width="14.00390625" style="0" customWidth="1"/>
    <col min="6" max="6" width="10.8515625" style="0" customWidth="1"/>
    <col min="7" max="7" width="9.57421875" style="0" customWidth="1"/>
    <col min="8" max="8" width="10.7109375" style="0" customWidth="1"/>
  </cols>
  <sheetData>
    <row r="1" spans="1:2" ht="15">
      <c r="A1" s="12" t="s">
        <v>9</v>
      </c>
      <c r="B1" s="1"/>
    </row>
    <row r="2" spans="1:8" ht="30.75" customHeight="1">
      <c r="A2" s="67" t="s">
        <v>28</v>
      </c>
      <c r="B2" s="67"/>
      <c r="C2" s="67"/>
      <c r="D2" s="67"/>
      <c r="E2" s="67"/>
      <c r="F2" s="67"/>
      <c r="G2" s="67"/>
      <c r="H2" s="67"/>
    </row>
    <row r="3" spans="1:7" ht="15.75" thickBot="1">
      <c r="A3" s="5"/>
      <c r="B3" s="5"/>
      <c r="C3" s="5"/>
      <c r="D3" s="5"/>
      <c r="E3" s="5"/>
      <c r="F3" s="5"/>
      <c r="G3" s="17"/>
    </row>
    <row r="4" spans="1:8" ht="19.5" customHeight="1">
      <c r="A4" s="36" t="s">
        <v>8</v>
      </c>
      <c r="B4" s="64" t="s">
        <v>12</v>
      </c>
      <c r="C4" s="65"/>
      <c r="D4" s="65"/>
      <c r="E4" s="65"/>
      <c r="F4" s="65"/>
      <c r="G4" s="66"/>
      <c r="H4" s="68" t="s">
        <v>19</v>
      </c>
    </row>
    <row r="5" spans="1:8" ht="19.5" customHeight="1">
      <c r="A5" s="20"/>
      <c r="B5" s="18" t="s">
        <v>13</v>
      </c>
      <c r="C5" s="18" t="s">
        <v>14</v>
      </c>
      <c r="D5" s="18" t="s">
        <v>15</v>
      </c>
      <c r="E5" s="18" t="s">
        <v>16</v>
      </c>
      <c r="F5" s="19" t="s">
        <v>17</v>
      </c>
      <c r="G5" s="29" t="s">
        <v>0</v>
      </c>
      <c r="H5" s="69"/>
    </row>
    <row r="6" spans="1:8" ht="34.5" customHeight="1">
      <c r="A6" s="16" t="s">
        <v>6</v>
      </c>
      <c r="B6" s="21">
        <v>4135</v>
      </c>
      <c r="C6" s="22">
        <v>5039</v>
      </c>
      <c r="D6" s="22">
        <v>2358</v>
      </c>
      <c r="E6" s="22">
        <v>5400</v>
      </c>
      <c r="F6" s="22">
        <v>3298</v>
      </c>
      <c r="G6" s="22">
        <f>B6+C6+D6+E6+F6</f>
        <v>20230</v>
      </c>
      <c r="H6" s="32">
        <f>(G6/G10)</f>
        <v>0.4110117838277123</v>
      </c>
    </row>
    <row r="7" spans="1:8" ht="19.5" customHeight="1">
      <c r="A7" s="3" t="s">
        <v>1</v>
      </c>
      <c r="B7" s="21">
        <v>27</v>
      </c>
      <c r="C7" s="22">
        <v>72</v>
      </c>
      <c r="D7" s="22">
        <v>9</v>
      </c>
      <c r="E7" s="22">
        <v>40</v>
      </c>
      <c r="F7" s="22">
        <v>5</v>
      </c>
      <c r="G7" s="22">
        <f>B7+C7+D7+E7+F7</f>
        <v>153</v>
      </c>
      <c r="H7" s="32">
        <f>(G7/G10)</f>
        <v>0.0031084924827305973</v>
      </c>
    </row>
    <row r="8" spans="1:8" ht="19.5" customHeight="1">
      <c r="A8" s="3" t="s">
        <v>2</v>
      </c>
      <c r="B8" s="21">
        <v>1843</v>
      </c>
      <c r="C8" s="22">
        <v>1602</v>
      </c>
      <c r="D8" s="22">
        <v>893</v>
      </c>
      <c r="E8" s="22">
        <v>647</v>
      </c>
      <c r="F8" s="22">
        <v>1323</v>
      </c>
      <c r="G8" s="22">
        <f>B8+C8+D8+E8+F8</f>
        <v>6308</v>
      </c>
      <c r="H8" s="32">
        <f>(G8/G10)</f>
        <v>0.12815928484355954</v>
      </c>
    </row>
    <row r="9" spans="1:8" ht="19.5" customHeight="1" thickBot="1">
      <c r="A9" s="23" t="s">
        <v>3</v>
      </c>
      <c r="B9" s="24">
        <v>4737</v>
      </c>
      <c r="C9" s="25">
        <v>4141</v>
      </c>
      <c r="D9" s="25">
        <v>2348</v>
      </c>
      <c r="E9" s="22">
        <v>6038</v>
      </c>
      <c r="F9" s="25">
        <v>5265</v>
      </c>
      <c r="G9" s="25">
        <f>B9+C9+D9+E9+F9</f>
        <v>22529</v>
      </c>
      <c r="H9" s="37">
        <f>(G9/G10)</f>
        <v>0.45772043884599756</v>
      </c>
    </row>
    <row r="10" spans="1:8" ht="19.5" customHeight="1" thickBot="1">
      <c r="A10" s="26" t="s">
        <v>0</v>
      </c>
      <c r="B10" s="27">
        <f aca="true" t="shared" si="0" ref="B10:H10">SUM(B6:B9)</f>
        <v>10742</v>
      </c>
      <c r="C10" s="27">
        <f t="shared" si="0"/>
        <v>10854</v>
      </c>
      <c r="D10" s="27">
        <f t="shared" si="0"/>
        <v>5608</v>
      </c>
      <c r="E10" s="27">
        <f t="shared" si="0"/>
        <v>12125</v>
      </c>
      <c r="F10" s="27">
        <f t="shared" si="0"/>
        <v>9891</v>
      </c>
      <c r="G10" s="27">
        <f t="shared" si="0"/>
        <v>49220</v>
      </c>
      <c r="H10" s="38">
        <f t="shared" si="0"/>
        <v>1</v>
      </c>
    </row>
    <row r="11" spans="2:3" ht="12.75">
      <c r="B11" s="7"/>
      <c r="C11" s="8"/>
    </row>
    <row r="12" spans="1:8" ht="15">
      <c r="A12" s="12"/>
      <c r="B12" s="1"/>
      <c r="H12" s="11"/>
    </row>
    <row r="13" spans="1:2" ht="15.75" customHeight="1">
      <c r="A13" s="12" t="s">
        <v>10</v>
      </c>
      <c r="B13" s="1"/>
    </row>
    <row r="14" spans="1:8" ht="32.25" customHeight="1">
      <c r="A14" s="67" t="s">
        <v>29</v>
      </c>
      <c r="B14" s="67"/>
      <c r="C14" s="67"/>
      <c r="D14" s="67"/>
      <c r="E14" s="67"/>
      <c r="F14" s="67"/>
      <c r="G14" s="67"/>
      <c r="H14" s="67"/>
    </row>
    <row r="15" spans="1:8" ht="15.75" thickBot="1">
      <c r="A15" s="35"/>
      <c r="B15" s="35"/>
      <c r="C15" s="35"/>
      <c r="D15" s="35"/>
      <c r="E15" s="35"/>
      <c r="F15" s="35"/>
      <c r="G15" s="35"/>
      <c r="H15" s="35"/>
    </row>
    <row r="16" spans="1:8" ht="18" customHeight="1">
      <c r="A16" s="36" t="s">
        <v>8</v>
      </c>
      <c r="B16" s="64" t="s">
        <v>12</v>
      </c>
      <c r="C16" s="65"/>
      <c r="D16" s="65"/>
      <c r="E16" s="65"/>
      <c r="F16" s="65"/>
      <c r="G16" s="66"/>
      <c r="H16" s="68" t="s">
        <v>19</v>
      </c>
    </row>
    <row r="17" spans="1:8" ht="20.25" customHeight="1">
      <c r="A17" s="20"/>
      <c r="B17" s="18" t="s">
        <v>13</v>
      </c>
      <c r="C17" s="18" t="s">
        <v>14</v>
      </c>
      <c r="D17" s="18" t="s">
        <v>15</v>
      </c>
      <c r="E17" s="18" t="s">
        <v>16</v>
      </c>
      <c r="F17" s="19" t="s">
        <v>17</v>
      </c>
      <c r="G17" s="19" t="s">
        <v>0</v>
      </c>
      <c r="H17" s="69"/>
    </row>
    <row r="18" spans="1:8" ht="25.5">
      <c r="A18" s="16" t="s">
        <v>6</v>
      </c>
      <c r="B18" s="21">
        <v>9323</v>
      </c>
      <c r="C18" s="22">
        <v>6183</v>
      </c>
      <c r="D18" s="22">
        <v>3756</v>
      </c>
      <c r="E18" s="22">
        <v>1409</v>
      </c>
      <c r="F18" s="22">
        <v>2327</v>
      </c>
      <c r="G18" s="22">
        <f>B18+C18+D18+E18+F18</f>
        <v>22998</v>
      </c>
      <c r="H18" s="39">
        <f>(G18/G22)</f>
        <v>0.560872110038045</v>
      </c>
    </row>
    <row r="19" spans="1:8" ht="19.5" customHeight="1">
      <c r="A19" s="3" t="s">
        <v>1</v>
      </c>
      <c r="B19" s="21">
        <v>554</v>
      </c>
      <c r="C19" s="22">
        <v>89</v>
      </c>
      <c r="D19" s="22">
        <v>290</v>
      </c>
      <c r="E19" s="22">
        <v>117</v>
      </c>
      <c r="F19" s="22">
        <v>3</v>
      </c>
      <c r="G19" s="22">
        <f>B19+C19+D19+E19+F19</f>
        <v>1053</v>
      </c>
      <c r="H19" s="39">
        <f>(G19/G22)</f>
        <v>0.025680421422300263</v>
      </c>
    </row>
    <row r="20" spans="1:8" ht="19.5" customHeight="1">
      <c r="A20" s="3" t="s">
        <v>2</v>
      </c>
      <c r="B20" s="21">
        <v>1503</v>
      </c>
      <c r="C20" s="22">
        <v>1262</v>
      </c>
      <c r="D20" s="22">
        <v>413</v>
      </c>
      <c r="E20" s="22">
        <v>68</v>
      </c>
      <c r="F20" s="22">
        <v>945</v>
      </c>
      <c r="G20" s="22">
        <f>B20+C20+D20+E20+F20</f>
        <v>4191</v>
      </c>
      <c r="H20" s="39">
        <f>(G20/G22)</f>
        <v>0.10220954053263097</v>
      </c>
    </row>
    <row r="21" spans="1:8" ht="19.5" customHeight="1" thickBot="1">
      <c r="A21" s="23" t="s">
        <v>3</v>
      </c>
      <c r="B21" s="24">
        <v>4754</v>
      </c>
      <c r="C21" s="22">
        <v>3486</v>
      </c>
      <c r="D21" s="25">
        <v>1803</v>
      </c>
      <c r="E21" s="22">
        <v>590</v>
      </c>
      <c r="F21" s="25">
        <v>2129</v>
      </c>
      <c r="G21" s="25">
        <f>B21+C21+D21+E21+F21</f>
        <v>12762</v>
      </c>
      <c r="H21" s="40">
        <f>(G21/G22)</f>
        <v>0.3112379280070237</v>
      </c>
    </row>
    <row r="22" spans="1:8" ht="19.5" customHeight="1" thickBot="1">
      <c r="A22" s="26" t="s">
        <v>0</v>
      </c>
      <c r="B22" s="27">
        <f aca="true" t="shared" si="1" ref="B22:H22">SUM(B18:B21)</f>
        <v>16134</v>
      </c>
      <c r="C22" s="27">
        <f t="shared" si="1"/>
        <v>11020</v>
      </c>
      <c r="D22" s="27">
        <f t="shared" si="1"/>
        <v>6262</v>
      </c>
      <c r="E22" s="27">
        <f t="shared" si="1"/>
        <v>2184</v>
      </c>
      <c r="F22" s="27">
        <f t="shared" si="1"/>
        <v>5404</v>
      </c>
      <c r="G22" s="27">
        <f t="shared" si="1"/>
        <v>41004</v>
      </c>
      <c r="H22" s="28">
        <f t="shared" si="1"/>
        <v>1</v>
      </c>
    </row>
    <row r="23" ht="12.75">
      <c r="A23" s="9"/>
    </row>
    <row r="25" spans="1:8" ht="40.5" customHeight="1">
      <c r="A25" s="62" t="s">
        <v>7</v>
      </c>
      <c r="B25" s="62"/>
      <c r="C25" s="62"/>
      <c r="D25" s="62"/>
      <c r="E25" s="62"/>
      <c r="F25" s="62"/>
      <c r="G25" s="62"/>
      <c r="H25" s="62"/>
    </row>
    <row r="26" spans="1:7" ht="12.75">
      <c r="A26" s="6"/>
      <c r="B26" s="6"/>
      <c r="C26" s="6"/>
      <c r="D26" s="6"/>
      <c r="E26" s="6"/>
      <c r="F26" s="6"/>
      <c r="G26" s="6"/>
    </row>
    <row r="27" spans="1:8" ht="28.5" customHeight="1">
      <c r="A27" s="63" t="s">
        <v>11</v>
      </c>
      <c r="B27" s="63"/>
      <c r="C27" s="63"/>
      <c r="D27" s="63"/>
      <c r="E27" s="63"/>
      <c r="F27" s="63"/>
      <c r="G27" s="63"/>
      <c r="H27" s="63"/>
    </row>
    <row r="40" spans="1:8" ht="12.75">
      <c r="A40" s="13"/>
      <c r="B40" s="13"/>
      <c r="C40" s="13"/>
      <c r="D40" s="13"/>
      <c r="E40" s="13"/>
      <c r="F40" s="14" t="s">
        <v>4</v>
      </c>
      <c r="G40" s="13"/>
      <c r="H40" s="13"/>
    </row>
    <row r="41" spans="1:8" ht="12.75">
      <c r="A41" s="13"/>
      <c r="B41" s="13"/>
      <c r="C41" s="13"/>
      <c r="D41" s="13"/>
      <c r="E41" s="13"/>
      <c r="F41" s="14" t="s">
        <v>5</v>
      </c>
      <c r="G41" s="13"/>
      <c r="H41" s="13"/>
    </row>
    <row r="42" spans="1:8" ht="12.75">
      <c r="A42" s="13"/>
      <c r="B42" s="13"/>
      <c r="C42" s="13"/>
      <c r="D42" s="13"/>
      <c r="E42" s="13"/>
      <c r="F42" s="13"/>
      <c r="G42" s="13"/>
      <c r="H42" s="13"/>
    </row>
    <row r="43" spans="1:8" ht="12.75">
      <c r="A43" s="13"/>
      <c r="B43" s="13"/>
      <c r="C43" s="13"/>
      <c r="D43" s="13"/>
      <c r="E43" s="13"/>
      <c r="F43" s="13"/>
      <c r="G43" s="13"/>
      <c r="H43" s="13"/>
    </row>
    <row r="44" spans="1:8" ht="12.75">
      <c r="A44" s="13" t="s">
        <v>27</v>
      </c>
      <c r="B44" s="13"/>
      <c r="C44" s="13"/>
      <c r="D44" s="13"/>
      <c r="E44" s="13"/>
      <c r="F44" s="13"/>
      <c r="G44" s="13"/>
      <c r="H44" s="13"/>
    </row>
    <row r="45" spans="1:8" ht="12.75">
      <c r="A45" s="15" t="s">
        <v>24</v>
      </c>
      <c r="B45" s="13"/>
      <c r="C45" s="13"/>
      <c r="D45" s="13"/>
      <c r="E45" s="13"/>
      <c r="F45" s="13"/>
      <c r="G45" s="13"/>
      <c r="H45" s="13"/>
    </row>
    <row r="46" ht="12.75">
      <c r="A46" s="15">
        <v>41101</v>
      </c>
    </row>
  </sheetData>
  <sheetProtection/>
  <mergeCells count="8">
    <mergeCell ref="A25:H25"/>
    <mergeCell ref="A27:H27"/>
    <mergeCell ref="A2:H2"/>
    <mergeCell ref="B4:G4"/>
    <mergeCell ref="H4:H5"/>
    <mergeCell ref="A14:H14"/>
    <mergeCell ref="B16:G16"/>
    <mergeCell ref="H16:H17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6">
      <selection activeCell="D35" sqref="D35"/>
    </sheetView>
  </sheetViews>
  <sheetFormatPr defaultColWidth="9.140625" defaultRowHeight="12.75"/>
  <cols>
    <col min="1" max="1" width="16.00390625" style="0" customWidth="1"/>
    <col min="2" max="5" width="12.7109375" style="0" customWidth="1"/>
  </cols>
  <sheetData>
    <row r="1" spans="1:2" ht="16.5" customHeight="1">
      <c r="A1" s="12" t="s">
        <v>9</v>
      </c>
      <c r="B1" s="1"/>
    </row>
    <row r="2" spans="1:2" ht="11.25" customHeight="1">
      <c r="A2" s="12"/>
      <c r="B2" s="1"/>
    </row>
    <row r="3" spans="1:5" ht="30.75" customHeight="1">
      <c r="A3" s="67" t="s">
        <v>36</v>
      </c>
      <c r="B3" s="67"/>
      <c r="C3" s="67"/>
      <c r="D3" s="67"/>
      <c r="E3" s="67"/>
    </row>
    <row r="4" spans="1:5" ht="15.75" thickBot="1">
      <c r="A4" s="5"/>
      <c r="B4" s="5"/>
      <c r="C4" s="5"/>
      <c r="D4" s="5"/>
      <c r="E4" s="5"/>
    </row>
    <row r="5" spans="1:5" ht="19.5" customHeight="1">
      <c r="A5" s="36" t="s">
        <v>8</v>
      </c>
      <c r="B5" s="64" t="s">
        <v>35</v>
      </c>
      <c r="C5" s="65"/>
      <c r="D5" s="65"/>
      <c r="E5" s="70"/>
    </row>
    <row r="6" spans="1:5" ht="19.5" customHeight="1">
      <c r="A6" s="20"/>
      <c r="B6" s="18" t="s">
        <v>31</v>
      </c>
      <c r="C6" s="18" t="s">
        <v>32</v>
      </c>
      <c r="D6" s="18" t="s">
        <v>33</v>
      </c>
      <c r="E6" s="47" t="s">
        <v>34</v>
      </c>
    </row>
    <row r="7" spans="1:5" ht="25.5">
      <c r="A7" s="16" t="s">
        <v>6</v>
      </c>
      <c r="B7" s="41">
        <f>('2009'!G6/'2008'!G6)-1</f>
        <v>-0.04940992115959064</v>
      </c>
      <c r="C7" s="42">
        <f>('2010'!G6/'2009'!G6)-1</f>
        <v>0.02853904801153928</v>
      </c>
      <c r="D7" s="43">
        <f>('2011'!G6/'2010'!G6)-1</f>
        <v>0.013222478212961963</v>
      </c>
      <c r="E7" s="48">
        <f>('2011'!G6/'2008'!G6)-1</f>
        <v>-0.009353116889476487</v>
      </c>
    </row>
    <row r="8" spans="1:5" ht="19.5" customHeight="1">
      <c r="A8" s="3" t="s">
        <v>1</v>
      </c>
      <c r="B8" s="41">
        <f>('2009'!G7/'2008'!G7)-1</f>
        <v>-0.11702127659574468</v>
      </c>
      <c r="C8" s="42">
        <f>('2010'!G7/'2009'!G7)-1</f>
        <v>0.7349397590361446</v>
      </c>
      <c r="D8" s="43">
        <f>('2011'!G7/'2010'!G7)-1</f>
        <v>0.0625</v>
      </c>
      <c r="E8" s="48">
        <f>('2011'!G7/'2008'!G7)-1</f>
        <v>0.6276595744680851</v>
      </c>
    </row>
    <row r="9" spans="1:5" ht="19.5" customHeight="1">
      <c r="A9" s="3" t="s">
        <v>2</v>
      </c>
      <c r="B9" s="41">
        <f>('2009'!G8/'2008'!G8)-1</f>
        <v>-0.1092077087794433</v>
      </c>
      <c r="C9" s="42">
        <f>('2010'!G8/'2009'!G8)-1</f>
        <v>-0.13942307692307687</v>
      </c>
      <c r="D9" s="43">
        <f>('2011'!G8/'2010'!G8)-1</f>
        <v>-0.16094706038840112</v>
      </c>
      <c r="E9" s="48">
        <f>('2011'!G8/'2008'!G8)-1</f>
        <v>-0.3567859692056694</v>
      </c>
    </row>
    <row r="10" spans="1:5" ht="19.5" customHeight="1" thickBot="1">
      <c r="A10" s="23" t="s">
        <v>3</v>
      </c>
      <c r="B10" s="57">
        <f>('2009'!G9/'2008'!G9)-1</f>
        <v>0.026824343813094842</v>
      </c>
      <c r="C10" s="58">
        <f>('2010'!G9/'2009'!G9)-1</f>
        <v>0.10651685393258425</v>
      </c>
      <c r="D10" s="59">
        <f>('2011'!G9/'2010'!G9)-1</f>
        <v>0.14383631194151092</v>
      </c>
      <c r="E10" s="61">
        <f>('2011'!G9/'2008'!G9)-1</f>
        <v>0.29962503605422564</v>
      </c>
    </row>
    <row r="11" spans="1:5" ht="15.75" customHeight="1" thickBot="1">
      <c r="A11" s="26" t="s">
        <v>0</v>
      </c>
      <c r="B11" s="44">
        <f>('2009'!G10/'2008'!G10)-1</f>
        <v>-0.034118807310573485</v>
      </c>
      <c r="C11" s="44">
        <f>('2010'!G10/'2009'!G10)-1</f>
        <v>0.02808976559275278</v>
      </c>
      <c r="D11" s="44">
        <f>('2011'!G10/'2010'!G10)-1</f>
        <v>0.04006423801876435</v>
      </c>
      <c r="E11" s="60">
        <f>('2011'!G10/'2008'!G10)-1</f>
        <v>0.03279686090186118</v>
      </c>
    </row>
    <row r="12" spans="1:5" ht="13.5" customHeight="1">
      <c r="A12" s="53"/>
      <c r="B12" s="54"/>
      <c r="C12" s="55"/>
      <c r="D12" s="56"/>
      <c r="E12" s="56"/>
    </row>
    <row r="13" spans="1:2" ht="15">
      <c r="A13" s="12" t="s">
        <v>10</v>
      </c>
      <c r="B13" s="1"/>
    </row>
    <row r="14" spans="1:2" ht="12" customHeight="1">
      <c r="A14" s="12"/>
      <c r="B14" s="1"/>
    </row>
    <row r="15" spans="1:5" ht="29.25" customHeight="1">
      <c r="A15" s="67" t="s">
        <v>37</v>
      </c>
      <c r="B15" s="67"/>
      <c r="C15" s="67"/>
      <c r="D15" s="67"/>
      <c r="E15" s="67"/>
    </row>
    <row r="16" spans="1:5" ht="15.75" thickBot="1">
      <c r="A16" s="35"/>
      <c r="B16" s="35"/>
      <c r="C16" s="35"/>
      <c r="D16" s="35"/>
      <c r="E16" s="35"/>
    </row>
    <row r="17" spans="1:5" ht="27.75" customHeight="1">
      <c r="A17" s="36" t="s">
        <v>8</v>
      </c>
      <c r="B17" s="64" t="s">
        <v>35</v>
      </c>
      <c r="C17" s="65"/>
      <c r="D17" s="65"/>
      <c r="E17" s="70"/>
    </row>
    <row r="18" spans="1:5" ht="18" customHeight="1">
      <c r="A18" s="20"/>
      <c r="B18" s="18" t="s">
        <v>31</v>
      </c>
      <c r="C18" s="18" t="s">
        <v>32</v>
      </c>
      <c r="D18" s="18" t="s">
        <v>33</v>
      </c>
      <c r="E18" s="47" t="s">
        <v>34</v>
      </c>
    </row>
    <row r="19" spans="1:5" ht="25.5">
      <c r="A19" s="16" t="s">
        <v>6</v>
      </c>
      <c r="B19" s="41">
        <f>('2009'!G18/'2008'!G17)-1</f>
        <v>-0.03105439567096069</v>
      </c>
      <c r="C19" s="41">
        <f>('2010'!H18/'2009'!H18)-1</f>
        <v>0.03822434931741081</v>
      </c>
      <c r="D19" s="41">
        <f>('2011'!G18/'2010'!G18)-1</f>
        <v>-0.0615742440935243</v>
      </c>
      <c r="E19" s="51">
        <f>('2011'!H18/'2008'!H17)-1</f>
        <v>0.0428556541001377</v>
      </c>
    </row>
    <row r="20" spans="1:5" ht="19.5" customHeight="1">
      <c r="A20" s="3" t="s">
        <v>1</v>
      </c>
      <c r="B20" s="41">
        <f>('2009'!G19/'2008'!G18)-1</f>
        <v>-0.13603925066904554</v>
      </c>
      <c r="C20" s="41">
        <f>('2010'!H19/'2009'!H19)-1</f>
        <v>-0.24642144148416745</v>
      </c>
      <c r="D20" s="41">
        <f>('2011'!G19/'2010'!G19)-1</f>
        <v>-0.26671309192200554</v>
      </c>
      <c r="E20" s="51">
        <f>('2011'!H19/'2008'!H18)-1</f>
        <v>-0.4726121126017079</v>
      </c>
    </row>
    <row r="21" spans="1:5" ht="19.5" customHeight="1">
      <c r="A21" s="3" t="s">
        <v>2</v>
      </c>
      <c r="B21" s="41">
        <f>('2009'!G20/'2008'!G19)-1</f>
        <v>-0.020892351274787502</v>
      </c>
      <c r="C21" s="41">
        <f>('2010'!H20/'2009'!H20)-1</f>
        <v>-0.117141364819352</v>
      </c>
      <c r="D21" s="41">
        <f>('2011'!G20/'2010'!G20)-1</f>
        <v>-0.127420362273579</v>
      </c>
      <c r="E21" s="51">
        <f>('2011'!H20/'2008'!H19)-1</f>
        <v>-0.16677870489661328</v>
      </c>
    </row>
    <row r="22" spans="1:5" ht="19.5" customHeight="1" thickBot="1">
      <c r="A22" s="49" t="s">
        <v>3</v>
      </c>
      <c r="B22" s="50">
        <f>('2009'!G21/'2008'!G20)-1</f>
        <v>-0.021433905899925332</v>
      </c>
      <c r="C22" s="50">
        <f>('2010'!H21/'2009'!H21)-1</f>
        <v>0.015870796159955347</v>
      </c>
      <c r="D22" s="50">
        <f>('2011'!G21/'2010'!G21)-1</f>
        <v>-0.02542955326460483</v>
      </c>
      <c r="E22" s="52">
        <f>('2011'!H21/'2008'!H20)-1</f>
        <v>0.07022613287732571</v>
      </c>
    </row>
    <row r="23" spans="1:5" ht="20.25" customHeight="1" thickBot="1">
      <c r="A23" s="26" t="s">
        <v>0</v>
      </c>
      <c r="B23" s="44">
        <f>('2009'!G22/'2008'!G21)-1</f>
        <v>-0.032122146688964626</v>
      </c>
      <c r="C23" s="44">
        <f>('2010'!G22/'2009'!G22)-1</f>
        <v>-0.01622385782245761</v>
      </c>
      <c r="D23" s="44">
        <f>('2011'!G22/'2010'!G22)-1</f>
        <v>-0.06471111516616868</v>
      </c>
      <c r="E23" s="60">
        <f>('2011'!G22/'2008'!G21)-1</f>
        <v>-0.10944117455422109</v>
      </c>
    </row>
    <row r="25" spans="1:7" ht="43.5" customHeight="1">
      <c r="A25" s="62" t="s">
        <v>7</v>
      </c>
      <c r="B25" s="62"/>
      <c r="C25" s="62"/>
      <c r="D25" s="62"/>
      <c r="E25" s="62"/>
      <c r="F25" s="62"/>
      <c r="G25" s="62"/>
    </row>
    <row r="26" spans="1:5" ht="12.75">
      <c r="A26" s="6"/>
      <c r="B26" s="6"/>
      <c r="C26" s="6"/>
      <c r="D26" s="6"/>
      <c r="E26" s="6"/>
    </row>
    <row r="27" spans="1:7" ht="30" customHeight="1">
      <c r="A27" s="63" t="s">
        <v>11</v>
      </c>
      <c r="B27" s="63"/>
      <c r="C27" s="63"/>
      <c r="D27" s="63"/>
      <c r="E27" s="63"/>
      <c r="F27" s="63"/>
      <c r="G27" s="63"/>
    </row>
    <row r="38" spans="1:5" ht="12.75">
      <c r="A38" s="13"/>
      <c r="B38" s="13"/>
      <c r="C38" s="13"/>
      <c r="D38" s="13"/>
      <c r="E38" s="13"/>
    </row>
    <row r="39" spans="1:5" ht="12.75">
      <c r="A39" s="13"/>
      <c r="B39" s="13"/>
      <c r="C39" s="13"/>
      <c r="D39" s="13"/>
      <c r="E39" s="13"/>
    </row>
    <row r="40" spans="1:7" ht="12.75">
      <c r="A40" s="13"/>
      <c r="B40" s="13"/>
      <c r="C40" s="13"/>
      <c r="D40" s="13"/>
      <c r="E40" s="13"/>
      <c r="F40" s="14" t="s">
        <v>4</v>
      </c>
      <c r="G40" s="13"/>
    </row>
    <row r="41" spans="1:7" ht="12.75">
      <c r="A41" s="13"/>
      <c r="B41" s="13"/>
      <c r="C41" s="13"/>
      <c r="D41" s="13"/>
      <c r="E41" s="13"/>
      <c r="F41" s="14" t="s">
        <v>5</v>
      </c>
      <c r="G41" s="13"/>
    </row>
    <row r="42" spans="1:7" ht="12.75">
      <c r="A42" s="13"/>
      <c r="B42" s="13"/>
      <c r="C42" s="13"/>
      <c r="D42" s="13"/>
      <c r="E42" s="13"/>
      <c r="F42" s="14"/>
      <c r="G42" s="13"/>
    </row>
    <row r="43" spans="1:7" ht="12.75">
      <c r="A43" s="13"/>
      <c r="B43" s="13"/>
      <c r="C43" s="13"/>
      <c r="D43" s="13"/>
      <c r="E43" s="13"/>
      <c r="F43" s="14"/>
      <c r="G43" s="13"/>
    </row>
    <row r="44" spans="1:7" ht="12.75">
      <c r="A44" s="13"/>
      <c r="B44" s="13"/>
      <c r="C44" s="13"/>
      <c r="D44" s="13"/>
      <c r="E44" s="13"/>
      <c r="F44" s="14"/>
      <c r="G44" s="13"/>
    </row>
    <row r="45" spans="1:5" ht="12.75">
      <c r="A45" s="13" t="s">
        <v>18</v>
      </c>
      <c r="B45" s="13"/>
      <c r="C45" s="13"/>
      <c r="D45" s="13"/>
      <c r="E45" s="13"/>
    </row>
    <row r="46" spans="1:5" ht="12.75">
      <c r="A46" s="15" t="s">
        <v>30</v>
      </c>
      <c r="B46" s="13"/>
      <c r="C46" s="13"/>
      <c r="D46" s="13"/>
      <c r="E46" s="13"/>
    </row>
    <row r="47" ht="12.75">
      <c r="A47" s="15">
        <v>41101</v>
      </c>
    </row>
  </sheetData>
  <sheetProtection/>
  <mergeCells count="6">
    <mergeCell ref="A25:G25"/>
    <mergeCell ref="A27:G27"/>
    <mergeCell ref="A3:E3"/>
    <mergeCell ref="B5:E5"/>
    <mergeCell ref="A15:E15"/>
    <mergeCell ref="B17:E17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apsara</dc:creator>
  <cp:keywords/>
  <dc:description/>
  <cp:lastModifiedBy>rgeorghiou</cp:lastModifiedBy>
  <cp:lastPrinted>2012-07-12T08:07:50Z</cp:lastPrinted>
  <dcterms:created xsi:type="dcterms:W3CDTF">2005-10-13T05:55:23Z</dcterms:created>
  <dcterms:modified xsi:type="dcterms:W3CDTF">2012-08-30T05:52:35Z</dcterms:modified>
  <cp:category/>
  <cp:version/>
  <cp:contentType/>
  <cp:contentStatus/>
</cp:coreProperties>
</file>